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27ECE78-3810-462A-BC4A-6C59666163D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Formular oferta fara valori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2" l="1"/>
  <c r="E85" i="2"/>
  <c r="E87" i="2"/>
  <c r="E42" i="2"/>
  <c r="F66" i="2"/>
  <c r="F65" i="2"/>
  <c r="F18" i="2"/>
  <c r="F36" i="2"/>
  <c r="F37" i="2"/>
  <c r="F16" i="2"/>
  <c r="F17" i="2"/>
  <c r="F19" i="2"/>
  <c r="F20" i="2"/>
  <c r="F27" i="2"/>
  <c r="F53" i="2"/>
  <c r="F52" i="2"/>
  <c r="F51" i="2"/>
  <c r="F35" i="2"/>
  <c r="F34" i="2"/>
  <c r="E88" i="2" l="1"/>
  <c r="F67" i="2"/>
  <c r="F54" i="2"/>
  <c r="E46" i="2"/>
  <c r="F21" i="2"/>
  <c r="F38" i="2"/>
  <c r="F60" i="2" l="1"/>
  <c r="F28" i="2"/>
  <c r="F29" i="2" s="1"/>
  <c r="F61" i="2" l="1"/>
  <c r="F10" i="2"/>
  <c r="F9" i="2"/>
  <c r="F8" i="2"/>
  <c r="F11" i="2" l="1"/>
  <c r="D91" i="2" s="1"/>
  <c r="D97" i="2" l="1"/>
  <c r="D98" i="2" s="1"/>
  <c r="D100" i="2" s="1"/>
</calcChain>
</file>

<file path=xl/sharedStrings.xml><?xml version="1.0" encoding="utf-8"?>
<sst xmlns="http://schemas.openxmlformats.org/spreadsheetml/2006/main" count="105" uniqueCount="67">
  <si>
    <t>Denumire serviciu</t>
  </si>
  <si>
    <t>Nr nopti</t>
  </si>
  <si>
    <t>Nr camere/zi</t>
  </si>
  <si>
    <t>Pret total nopti (lei, fara TVA)</t>
  </si>
  <si>
    <t>Nr persoane</t>
  </si>
  <si>
    <t>Pret unitar per masa/ persoana (lei, fara TVA)</t>
  </si>
  <si>
    <t xml:space="preserve">Pret total (lei, fara TVA) </t>
  </si>
  <si>
    <t>Cantitate</t>
  </si>
  <si>
    <t>Pret unitar 1 zi (lei, fara TVA)</t>
  </si>
  <si>
    <t xml:space="preserve">Pret total zile (lei, fara TVA) </t>
  </si>
  <si>
    <t>Nr pers</t>
  </si>
  <si>
    <t>Pret unitar per zi/pers (lei, fara TVA)</t>
  </si>
  <si>
    <t xml:space="preserve">Pret total  (lei, fara TVA) </t>
  </si>
  <si>
    <t>Pret total (lei, fara TVA)</t>
  </si>
  <si>
    <t>Pret unitar 1 noapte (lei, fara TVA)  - cazare, mic dejun, taxele locale</t>
  </si>
  <si>
    <t>Nr mese</t>
  </si>
  <si>
    <t xml:space="preserve">Servicii cazare </t>
  </si>
  <si>
    <t xml:space="preserve">Servicii de restaurant </t>
  </si>
  <si>
    <t>Nr servicii</t>
  </si>
  <si>
    <t>Nr locuri</t>
  </si>
  <si>
    <t>A. VALOARE TOTALA SERVICII (a+b+c+d)</t>
  </si>
  <si>
    <t>VALOARE MAXIMALA CONTRACT (A+B)</t>
  </si>
  <si>
    <t xml:space="preserve">a) HOTEL 1: </t>
  </si>
  <si>
    <t xml:space="preserve">Formular Oferta  </t>
  </si>
  <si>
    <t>Camera standard in regim single
14-18.07.2025</t>
  </si>
  <si>
    <t>Camera double in regim single
14-18.07.2025</t>
  </si>
  <si>
    <t>Camera standard in regim single
16-18.07.2025</t>
  </si>
  <si>
    <t>Camera double in regim single
16-18.07.2025</t>
  </si>
  <si>
    <t>Cina 14/15.07.2025</t>
  </si>
  <si>
    <t>Pranz 15/16.07.2024</t>
  </si>
  <si>
    <t>Cina 17.07.2025</t>
  </si>
  <si>
    <t>Pranz 17.07.2025</t>
  </si>
  <si>
    <t>b) HOTEL 2:</t>
  </si>
  <si>
    <t>Coffee break 15.07.2025</t>
  </si>
  <si>
    <t>Coffee break 15-17.07.2025</t>
  </si>
  <si>
    <t>Coffee break 14.07.2025</t>
  </si>
  <si>
    <t>Sala logistica necesara cf CS - 14-18.07.2025</t>
  </si>
  <si>
    <t>Sala conferinta cu 7 mese de lucru necesara cf CS - 14-17.07.2025</t>
  </si>
  <si>
    <t>Sali conferinta cu 16 mese de lucru necesara cf CS - 16.07.2025</t>
  </si>
  <si>
    <t>Sali conferinta 200 persoane stil teatru cf CS - 15.07.2025</t>
  </si>
  <si>
    <t>Coffee break</t>
  </si>
  <si>
    <t xml:space="preserve">c) HOTEL 3: </t>
  </si>
  <si>
    <t>Camera double in regim single
15-18.07.2024</t>
  </si>
  <si>
    <t>Cina 14-16.07.2025</t>
  </si>
  <si>
    <t>Pranz 15-17.07.2024</t>
  </si>
  <si>
    <t>Cina 16.07.2025</t>
  </si>
  <si>
    <t>Data</t>
  </si>
  <si>
    <t>Tip autovehicul</t>
  </si>
  <si>
    <t>Ruta</t>
  </si>
  <si>
    <t>Nr buc</t>
  </si>
  <si>
    <t>Pret lei fara tva</t>
  </si>
  <si>
    <t>Autocar</t>
  </si>
  <si>
    <t>Centru oras Sibiu – Raul Sadului (CHEmp Sadu 1 si CHEmp Sadu 2) – Cisnadioara – Muzeul Astra Sibiu – Centru oras Sibiu</t>
  </si>
  <si>
    <t>Microbuz</t>
  </si>
  <si>
    <t>Sali evenimente Hotel 2</t>
  </si>
  <si>
    <t>d)Transport de pasageri ocazional</t>
  </si>
  <si>
    <t>15.07.2025</t>
  </si>
  <si>
    <t>Intre orele 17:00-19:00 pe raza orasului Sibiu, pe ruta: Local Sibiu (aproximativ 20 km/autocar)</t>
  </si>
  <si>
    <t>17.07.2025</t>
  </si>
  <si>
    <t>e) Complex Sali Evenimente</t>
  </si>
  <si>
    <t>Sala conferinta stil amfiteatru cf CS - 17.07.2025</t>
  </si>
  <si>
    <t>B. PROCENT 10%</t>
  </si>
  <si>
    <t>Intre orele 19:00-00:00 pe raza orasului Sibiu, pe ruta: Local Sibiu (aproximativ 50 km/microbuz)</t>
  </si>
  <si>
    <t>Pret total eveniment 4 zile</t>
  </si>
  <si>
    <t>Sala festiva tip restaurant cf CS - 17.07.2025</t>
  </si>
  <si>
    <t>Servicii  sceno-tehnica cf CS - 17.07.2025</t>
  </si>
  <si>
    <t>Procent de 5% din valoarea tuturor serviciilor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</si>
</sst>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0" xfId="0" applyFont="1"/>
    <xf numFmtId="2" fontId="3" fillId="0" borderId="0" xfId="0" applyNumberFormat="1" applyFont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 indent="5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15" xfId="0" applyNumberFormat="1" applyFont="1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2" fontId="5" fillId="0" borderId="0" xfId="0" applyNumberFormat="1" applyFont="1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4" fontId="6" fillId="0" borderId="0" xfId="0" applyNumberFormat="1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3" fontId="5" fillId="0" borderId="15" xfId="0" applyNumberFormat="1" applyFont="1" applyBorder="1"/>
    <xf numFmtId="164" fontId="5" fillId="0" borderId="0" xfId="1" applyNumberFormat="1" applyFont="1" applyBorder="1"/>
    <xf numFmtId="164" fontId="1" fillId="0" borderId="0" xfId="0" applyNumberFormat="1" applyFont="1" applyAlignment="1">
      <alignment vertical="center" wrapText="1"/>
    </xf>
    <xf numFmtId="164" fontId="6" fillId="0" borderId="0" xfId="0" applyNumberFormat="1" applyFont="1"/>
    <xf numFmtId="43" fontId="6" fillId="0" borderId="0" xfId="1" applyFont="1"/>
    <xf numFmtId="4" fontId="3" fillId="0" borderId="13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12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2" fontId="5" fillId="0" borderId="15" xfId="0" applyNumberFormat="1" applyFont="1" applyBorder="1"/>
    <xf numFmtId="2" fontId="3" fillId="0" borderId="3" xfId="0" applyNumberFormat="1" applyFont="1" applyBorder="1" applyAlignment="1">
      <alignment horizontal="right" vertical="center" wrapText="1"/>
    </xf>
    <xf numFmtId="2" fontId="3" fillId="0" borderId="4" xfId="1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2" fontId="3" fillId="0" borderId="13" xfId="1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6" xfId="1" applyNumberFormat="1" applyFont="1" applyBorder="1" applyAlignment="1">
      <alignment horizontal="right" vertical="center" wrapText="1"/>
    </xf>
    <xf numFmtId="2" fontId="5" fillId="0" borderId="7" xfId="1" applyNumberFormat="1" applyFont="1" applyBorder="1"/>
    <xf numFmtId="2" fontId="8" fillId="0" borderId="0" xfId="0" applyNumberFormat="1" applyFont="1"/>
    <xf numFmtId="0" fontId="10" fillId="0" borderId="0" xfId="0" applyFont="1" applyAlignment="1">
      <alignment horizontal="justify" vertical="center"/>
    </xf>
    <xf numFmtId="4" fontId="1" fillId="0" borderId="0" xfId="0" applyNumberFormat="1" applyFont="1" applyAlignment="1">
      <alignment vertical="center" wrapText="1"/>
    </xf>
    <xf numFmtId="43" fontId="5" fillId="0" borderId="0" xfId="1" applyFont="1" applyBorder="1"/>
    <xf numFmtId="0" fontId="1" fillId="0" borderId="2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4" fillId="0" borderId="0" xfId="1" applyNumberFormat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3" xfId="0" applyFont="1" applyBorder="1" applyAlignment="1">
      <alignment wrapText="1"/>
    </xf>
    <xf numFmtId="0" fontId="6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1" fillId="0" borderId="0" xfId="0" applyFont="1"/>
    <xf numFmtId="4" fontId="11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27" xfId="0" applyNumberFormat="1" applyFont="1" applyBorder="1" applyAlignment="1">
      <alignment vertical="center" wrapText="1"/>
    </xf>
    <xf numFmtId="2" fontId="3" fillId="0" borderId="28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4"/>
  <sheetViews>
    <sheetView tabSelected="1" zoomScale="90" zoomScaleNormal="90" workbookViewId="0">
      <selection activeCell="H8" sqref="H8"/>
    </sheetView>
  </sheetViews>
  <sheetFormatPr defaultColWidth="25.42578125" defaultRowHeight="15.75" x14ac:dyDescent="0.25"/>
  <cols>
    <col min="1" max="1" width="25.42578125" style="31"/>
    <col min="2" max="2" width="39.28515625" style="31" customWidth="1"/>
    <col min="3" max="3" width="12.5703125" style="31" customWidth="1"/>
    <col min="4" max="4" width="12" style="31" customWidth="1"/>
    <col min="5" max="5" width="32" style="31" customWidth="1"/>
    <col min="6" max="6" width="20.85546875" style="31" customWidth="1"/>
    <col min="7" max="7" width="14.85546875" style="31" customWidth="1"/>
    <col min="8" max="8" width="22.140625" style="31" customWidth="1"/>
    <col min="9" max="9" width="22.5703125" style="31" bestFit="1" customWidth="1"/>
    <col min="10" max="10" width="14.85546875" style="31" bestFit="1" customWidth="1"/>
    <col min="11" max="16384" width="25.42578125" style="31"/>
  </cols>
  <sheetData>
    <row r="1" spans="2:9" x14ac:dyDescent="0.25">
      <c r="F1" s="28"/>
    </row>
    <row r="2" spans="2:9" x14ac:dyDescent="0.25">
      <c r="B2" s="102" t="s">
        <v>23</v>
      </c>
      <c r="C2" s="102"/>
    </row>
    <row r="3" spans="2:9" x14ac:dyDescent="0.25">
      <c r="B3" s="32"/>
      <c r="C3" s="32"/>
    </row>
    <row r="4" spans="2:9" x14ac:dyDescent="0.25">
      <c r="B4" s="38" t="s">
        <v>22</v>
      </c>
      <c r="C4" s="32"/>
    </row>
    <row r="5" spans="2:9" x14ac:dyDescent="0.25">
      <c r="B5" s="32"/>
      <c r="C5" s="32"/>
    </row>
    <row r="6" spans="2:9" ht="16.5" thickBot="1" x14ac:dyDescent="0.3">
      <c r="B6" s="32" t="s">
        <v>16</v>
      </c>
    </row>
    <row r="7" spans="2:9" ht="48" thickBot="1" x14ac:dyDescent="0.3">
      <c r="B7" s="1" t="s">
        <v>0</v>
      </c>
      <c r="C7" s="2" t="s">
        <v>1</v>
      </c>
      <c r="D7" s="2" t="s">
        <v>2</v>
      </c>
      <c r="E7" s="2" t="s">
        <v>14</v>
      </c>
      <c r="F7" s="3" t="s">
        <v>3</v>
      </c>
    </row>
    <row r="8" spans="2:9" ht="32.25" thickBot="1" x14ac:dyDescent="0.3">
      <c r="B8" s="16" t="s">
        <v>24</v>
      </c>
      <c r="C8" s="4">
        <v>4</v>
      </c>
      <c r="D8" s="4">
        <v>15</v>
      </c>
      <c r="E8" s="5">
        <v>0</v>
      </c>
      <c r="F8" s="6">
        <f>C8*D8*E8</f>
        <v>0</v>
      </c>
    </row>
    <row r="9" spans="2:9" ht="31.5" x14ac:dyDescent="0.25">
      <c r="B9" s="16" t="s">
        <v>26</v>
      </c>
      <c r="C9" s="18">
        <v>2</v>
      </c>
      <c r="D9" s="18">
        <v>58</v>
      </c>
      <c r="E9" s="54">
        <v>0</v>
      </c>
      <c r="F9" s="51">
        <f t="shared" ref="F9:F10" si="0">C9*D9*E9</f>
        <v>0</v>
      </c>
    </row>
    <row r="10" spans="2:9" ht="32.25" thickBot="1" x14ac:dyDescent="0.3">
      <c r="B10" s="19" t="s">
        <v>27</v>
      </c>
      <c r="C10" s="7">
        <v>2</v>
      </c>
      <c r="D10" s="7">
        <v>12</v>
      </c>
      <c r="E10" s="8">
        <v>0</v>
      </c>
      <c r="F10" s="9">
        <f t="shared" si="0"/>
        <v>0</v>
      </c>
      <c r="G10" s="49"/>
      <c r="I10" s="43"/>
    </row>
    <row r="11" spans="2:9" ht="16.5" thickBot="1" x14ac:dyDescent="0.3">
      <c r="B11" s="33"/>
      <c r="C11" s="10"/>
      <c r="D11" s="11"/>
      <c r="E11" s="11"/>
      <c r="F11" s="52">
        <f>SUM(F8:F10)</f>
        <v>0</v>
      </c>
      <c r="G11" s="10"/>
      <c r="H11" s="11"/>
      <c r="I11" s="12"/>
    </row>
    <row r="12" spans="2:9" x14ac:dyDescent="0.25">
      <c r="B12" s="33"/>
      <c r="C12" s="10"/>
      <c r="D12" s="11"/>
      <c r="E12" s="11"/>
      <c r="F12" s="11"/>
      <c r="G12" s="10"/>
      <c r="H12" s="12"/>
      <c r="I12" s="12"/>
    </row>
    <row r="13" spans="2:9" x14ac:dyDescent="0.25">
      <c r="B13" s="33"/>
      <c r="C13" s="10"/>
      <c r="D13" s="11"/>
      <c r="E13" s="11"/>
      <c r="F13" s="48"/>
      <c r="G13" s="10"/>
      <c r="H13" s="12"/>
      <c r="I13" s="12"/>
    </row>
    <row r="14" spans="2:9" ht="16.5" thickBot="1" x14ac:dyDescent="0.3">
      <c r="B14" s="32" t="s">
        <v>17</v>
      </c>
      <c r="D14" s="11"/>
      <c r="E14" s="11"/>
      <c r="F14" s="11"/>
      <c r="G14" s="11"/>
      <c r="H14" s="12"/>
      <c r="I14" s="11"/>
    </row>
    <row r="15" spans="2:9" ht="32.25" thickBot="1" x14ac:dyDescent="0.3">
      <c r="B15" s="13" t="s">
        <v>0</v>
      </c>
      <c r="C15" s="14" t="s">
        <v>4</v>
      </c>
      <c r="D15" s="14" t="s">
        <v>15</v>
      </c>
      <c r="E15" s="2" t="s">
        <v>5</v>
      </c>
      <c r="F15" s="15" t="s">
        <v>6</v>
      </c>
    </row>
    <row r="16" spans="2:9" x14ac:dyDescent="0.25">
      <c r="B16" s="16" t="s">
        <v>28</v>
      </c>
      <c r="C16" s="4">
        <v>15</v>
      </c>
      <c r="D16" s="4">
        <v>2</v>
      </c>
      <c r="E16" s="5">
        <v>0</v>
      </c>
      <c r="F16" s="53">
        <f>C16*E16*D16</f>
        <v>0</v>
      </c>
    </row>
    <row r="17" spans="2:9" x14ac:dyDescent="0.25">
      <c r="B17" s="17" t="s">
        <v>29</v>
      </c>
      <c r="C17" s="18">
        <v>15</v>
      </c>
      <c r="D17" s="18">
        <v>2</v>
      </c>
      <c r="E17" s="54">
        <v>0</v>
      </c>
      <c r="F17" s="55">
        <f>C17*E17*D17</f>
        <v>0</v>
      </c>
    </row>
    <row r="18" spans="2:9" s="97" customFormat="1" x14ac:dyDescent="0.25">
      <c r="B18" s="93" t="s">
        <v>45</v>
      </c>
      <c r="C18" s="94">
        <v>85</v>
      </c>
      <c r="D18" s="94">
        <v>1</v>
      </c>
      <c r="E18" s="95">
        <v>0</v>
      </c>
      <c r="F18" s="96">
        <f>C18*E18*D18</f>
        <v>0</v>
      </c>
    </row>
    <row r="19" spans="2:9" x14ac:dyDescent="0.25">
      <c r="B19" s="17" t="s">
        <v>30</v>
      </c>
      <c r="C19" s="18">
        <v>300</v>
      </c>
      <c r="D19" s="18">
        <v>1</v>
      </c>
      <c r="E19" s="54">
        <v>0</v>
      </c>
      <c r="F19" s="55">
        <f t="shared" ref="F19:F20" si="1">C19*E19</f>
        <v>0</v>
      </c>
    </row>
    <row r="20" spans="2:9" ht="16.5" thickBot="1" x14ac:dyDescent="0.3">
      <c r="B20" s="19" t="s">
        <v>31</v>
      </c>
      <c r="C20" s="7">
        <v>85</v>
      </c>
      <c r="D20" s="7">
        <v>1</v>
      </c>
      <c r="E20" s="8">
        <v>0</v>
      </c>
      <c r="F20" s="56">
        <f t="shared" si="1"/>
        <v>0</v>
      </c>
    </row>
    <row r="21" spans="2:9" ht="16.5" thickBot="1" x14ac:dyDescent="0.3">
      <c r="B21" s="33"/>
      <c r="C21" s="10"/>
      <c r="D21" s="11"/>
      <c r="E21" s="29"/>
      <c r="F21" s="57">
        <f>SUM(F16:F20)</f>
        <v>0</v>
      </c>
    </row>
    <row r="22" spans="2:9" x14ac:dyDescent="0.25">
      <c r="B22" s="24"/>
      <c r="C22" s="24"/>
      <c r="E22" s="34"/>
      <c r="F22" s="47"/>
    </row>
    <row r="23" spans="2:9" x14ac:dyDescent="0.25">
      <c r="B23" s="38" t="s">
        <v>32</v>
      </c>
      <c r="C23" s="24"/>
      <c r="D23" s="24"/>
      <c r="E23" s="24"/>
      <c r="F23" s="24"/>
      <c r="G23" s="24"/>
      <c r="H23" s="24"/>
      <c r="I23" s="11"/>
    </row>
    <row r="24" spans="2:9" x14ac:dyDescent="0.25">
      <c r="B24" s="24"/>
      <c r="C24" s="24"/>
      <c r="D24" s="24"/>
      <c r="E24" s="24"/>
      <c r="F24" s="24"/>
      <c r="G24" s="24"/>
      <c r="H24" s="24"/>
      <c r="I24" s="11"/>
    </row>
    <row r="25" spans="2:9" ht="16.5" thickBot="1" x14ac:dyDescent="0.3">
      <c r="B25" s="32" t="s">
        <v>16</v>
      </c>
      <c r="G25" s="24"/>
      <c r="H25" s="24"/>
      <c r="I25" s="11"/>
    </row>
    <row r="26" spans="2:9" ht="48" thickBot="1" x14ac:dyDescent="0.3">
      <c r="B26" s="1" t="s">
        <v>0</v>
      </c>
      <c r="C26" s="2" t="s">
        <v>1</v>
      </c>
      <c r="D26" s="2" t="s">
        <v>2</v>
      </c>
      <c r="E26" s="2" t="s">
        <v>14</v>
      </c>
      <c r="F26" s="3" t="s">
        <v>3</v>
      </c>
      <c r="G26" s="24"/>
      <c r="H26" s="24"/>
      <c r="I26" s="11"/>
    </row>
    <row r="27" spans="2:9" ht="32.25" thickBot="1" x14ac:dyDescent="0.3">
      <c r="B27" s="19" t="s">
        <v>25</v>
      </c>
      <c r="C27" s="21">
        <v>4</v>
      </c>
      <c r="D27" s="21">
        <v>46</v>
      </c>
      <c r="E27" s="22">
        <v>0</v>
      </c>
      <c r="F27" s="23">
        <f>C27*D27*E27</f>
        <v>0</v>
      </c>
      <c r="G27" s="24"/>
      <c r="H27" s="24"/>
      <c r="I27" s="11"/>
    </row>
    <row r="28" spans="2:9" ht="32.25" thickBot="1" x14ac:dyDescent="0.3">
      <c r="B28" s="19" t="s">
        <v>27</v>
      </c>
      <c r="C28" s="21">
        <v>2</v>
      </c>
      <c r="D28" s="21">
        <v>14</v>
      </c>
      <c r="E28" s="22">
        <v>0</v>
      </c>
      <c r="F28" s="23">
        <f>C28*D28*E28</f>
        <v>0</v>
      </c>
      <c r="G28" s="24"/>
      <c r="H28" s="24"/>
      <c r="I28" s="11"/>
    </row>
    <row r="29" spans="2:9" ht="16.5" thickBot="1" x14ac:dyDescent="0.3">
      <c r="B29" s="11"/>
      <c r="C29" s="10"/>
      <c r="D29" s="10"/>
      <c r="E29" s="29"/>
      <c r="F29" s="30">
        <f>SUM(F27:F28)</f>
        <v>0</v>
      </c>
      <c r="G29" s="24"/>
      <c r="H29" s="24"/>
      <c r="I29" s="11"/>
    </row>
    <row r="30" spans="2:9" x14ac:dyDescent="0.25">
      <c r="B30" s="11"/>
      <c r="C30" s="10"/>
      <c r="D30" s="10"/>
      <c r="E30" s="29"/>
      <c r="F30" s="67"/>
      <c r="G30" s="24"/>
      <c r="H30" s="24"/>
      <c r="I30" s="11"/>
    </row>
    <row r="31" spans="2:9" x14ac:dyDescent="0.25">
      <c r="B31" s="11"/>
      <c r="C31" s="10"/>
      <c r="D31" s="10"/>
      <c r="E31" s="29"/>
      <c r="F31" s="67"/>
      <c r="G31" s="24"/>
      <c r="H31" s="24"/>
      <c r="I31" s="11"/>
    </row>
    <row r="32" spans="2:9" ht="16.5" thickBot="1" x14ac:dyDescent="0.3">
      <c r="B32" s="32" t="s">
        <v>17</v>
      </c>
      <c r="D32" s="11"/>
      <c r="E32" s="11"/>
      <c r="F32" s="11"/>
      <c r="G32" s="24"/>
      <c r="H32" s="24"/>
      <c r="I32" s="11"/>
    </row>
    <row r="33" spans="2:9" ht="32.25" thickBot="1" x14ac:dyDescent="0.3">
      <c r="B33" s="13" t="s">
        <v>0</v>
      </c>
      <c r="C33" s="14" t="s">
        <v>4</v>
      </c>
      <c r="D33" s="14" t="s">
        <v>15</v>
      </c>
      <c r="E33" s="2" t="s">
        <v>5</v>
      </c>
      <c r="F33" s="15" t="s">
        <v>6</v>
      </c>
      <c r="G33" s="24"/>
      <c r="H33" s="24"/>
      <c r="I33" s="11"/>
    </row>
    <row r="34" spans="2:9" ht="16.5" thickBot="1" x14ac:dyDescent="0.3">
      <c r="B34" s="16" t="s">
        <v>28</v>
      </c>
      <c r="C34" s="4">
        <v>46</v>
      </c>
      <c r="D34" s="4">
        <v>3</v>
      </c>
      <c r="E34" s="5">
        <v>0</v>
      </c>
      <c r="F34" s="53">
        <f>C34*E34*D34</f>
        <v>0</v>
      </c>
      <c r="G34" s="24"/>
      <c r="H34" s="24"/>
      <c r="I34" s="11"/>
    </row>
    <row r="35" spans="2:9" ht="16.5" thickBot="1" x14ac:dyDescent="0.3">
      <c r="B35" s="17" t="s">
        <v>29</v>
      </c>
      <c r="C35" s="18">
        <v>46</v>
      </c>
      <c r="D35" s="18">
        <v>2</v>
      </c>
      <c r="E35" s="5">
        <v>0</v>
      </c>
      <c r="F35" s="55">
        <f>C35*E35*D35</f>
        <v>0</v>
      </c>
      <c r="G35" s="24"/>
      <c r="H35" s="24"/>
      <c r="I35" s="11"/>
    </row>
    <row r="36" spans="2:9" ht="16.5" thickBot="1" x14ac:dyDescent="0.3">
      <c r="B36" s="17" t="s">
        <v>45</v>
      </c>
      <c r="C36" s="18">
        <v>60</v>
      </c>
      <c r="D36" s="18">
        <v>1</v>
      </c>
      <c r="E36" s="5">
        <v>0</v>
      </c>
      <c r="F36" s="55">
        <f t="shared" ref="F36:F37" si="2">C36*E36</f>
        <v>0</v>
      </c>
      <c r="G36" s="24"/>
      <c r="H36" s="24"/>
      <c r="I36" s="11"/>
    </row>
    <row r="37" spans="2:9" ht="16.5" thickBot="1" x14ac:dyDescent="0.3">
      <c r="B37" s="19" t="s">
        <v>31</v>
      </c>
      <c r="C37" s="7">
        <v>60</v>
      </c>
      <c r="D37" s="7">
        <v>1</v>
      </c>
      <c r="E37" s="5">
        <v>0</v>
      </c>
      <c r="F37" s="56">
        <f t="shared" si="2"/>
        <v>0</v>
      </c>
      <c r="G37" s="24"/>
      <c r="H37" s="24"/>
      <c r="I37" s="11"/>
    </row>
    <row r="38" spans="2:9" ht="16.5" thickBot="1" x14ac:dyDescent="0.3">
      <c r="B38" s="33"/>
      <c r="C38" s="10"/>
      <c r="D38" s="11"/>
      <c r="E38" s="29"/>
      <c r="F38" s="57">
        <f>SUM(F34:F37)</f>
        <v>0</v>
      </c>
      <c r="G38" s="24"/>
      <c r="H38" s="24"/>
      <c r="I38" s="11"/>
    </row>
    <row r="39" spans="2:9" x14ac:dyDescent="0.25">
      <c r="B39" s="33"/>
      <c r="C39" s="10"/>
      <c r="D39" s="11"/>
      <c r="E39" s="12"/>
      <c r="F39" s="34"/>
      <c r="G39" s="24"/>
      <c r="H39" s="24"/>
      <c r="I39" s="11"/>
    </row>
    <row r="40" spans="2:9" ht="16.5" thickBot="1" x14ac:dyDescent="0.3">
      <c r="B40" s="32" t="s">
        <v>54</v>
      </c>
      <c r="C40" s="11"/>
      <c r="D40" s="11"/>
      <c r="E40" s="11"/>
      <c r="F40" s="11"/>
      <c r="G40" s="24"/>
      <c r="H40" s="24"/>
      <c r="I40" s="11"/>
    </row>
    <row r="41" spans="2:9" ht="48" thickBot="1" x14ac:dyDescent="0.3">
      <c r="B41" s="13" t="s">
        <v>0</v>
      </c>
      <c r="C41" s="14" t="s">
        <v>7</v>
      </c>
      <c r="D41" s="2" t="s">
        <v>8</v>
      </c>
      <c r="E41" s="15" t="s">
        <v>63</v>
      </c>
    </row>
    <row r="42" spans="2:9" ht="31.5" x14ac:dyDescent="0.25">
      <c r="B42" s="16" t="s">
        <v>36</v>
      </c>
      <c r="C42" s="87">
        <v>1</v>
      </c>
      <c r="D42" s="110">
        <v>0</v>
      </c>
      <c r="E42" s="113">
        <f>D42*4</f>
        <v>0</v>
      </c>
    </row>
    <row r="43" spans="2:9" ht="31.5" x14ac:dyDescent="0.25">
      <c r="B43" s="17" t="s">
        <v>37</v>
      </c>
      <c r="C43" s="40">
        <v>1</v>
      </c>
      <c r="D43" s="111"/>
      <c r="E43" s="114"/>
    </row>
    <row r="44" spans="2:9" ht="31.5" x14ac:dyDescent="0.25">
      <c r="B44" s="17" t="s">
        <v>38</v>
      </c>
      <c r="C44" s="40">
        <v>1</v>
      </c>
      <c r="D44" s="111"/>
      <c r="E44" s="114"/>
    </row>
    <row r="45" spans="2:9" ht="32.25" thickBot="1" x14ac:dyDescent="0.3">
      <c r="B45" s="19" t="s">
        <v>39</v>
      </c>
      <c r="C45" s="41">
        <v>1</v>
      </c>
      <c r="D45" s="112"/>
      <c r="E45" s="115"/>
    </row>
    <row r="46" spans="2:9" ht="16.5" thickBot="1" x14ac:dyDescent="0.3">
      <c r="C46" s="42"/>
      <c r="D46" s="65"/>
      <c r="E46" s="57">
        <f>SUM(E42:E45)</f>
        <v>0</v>
      </c>
      <c r="F46" s="34"/>
      <c r="G46" s="24"/>
      <c r="H46" s="24"/>
      <c r="I46" s="11"/>
    </row>
    <row r="47" spans="2:9" x14ac:dyDescent="0.25">
      <c r="C47" s="42"/>
      <c r="D47" s="65"/>
      <c r="E47" s="68"/>
      <c r="F47" s="34"/>
      <c r="G47" s="24"/>
      <c r="H47" s="24"/>
      <c r="I47" s="11"/>
    </row>
    <row r="48" spans="2:9" x14ac:dyDescent="0.25">
      <c r="B48" s="33"/>
      <c r="C48" s="11"/>
      <c r="D48" s="11"/>
      <c r="E48" s="11"/>
      <c r="F48" s="11"/>
      <c r="G48" s="24"/>
      <c r="H48" s="24"/>
      <c r="I48" s="11"/>
    </row>
    <row r="49" spans="2:13" ht="16.5" thickBot="1" x14ac:dyDescent="0.3">
      <c r="B49" s="32" t="s">
        <v>40</v>
      </c>
    </row>
    <row r="50" spans="2:13" ht="32.25" thickBot="1" x14ac:dyDescent="0.3">
      <c r="B50" s="13" t="s">
        <v>0</v>
      </c>
      <c r="C50" s="14" t="s">
        <v>10</v>
      </c>
      <c r="D50" s="14" t="s">
        <v>18</v>
      </c>
      <c r="E50" s="2" t="s">
        <v>11</v>
      </c>
      <c r="F50" s="15" t="s">
        <v>12</v>
      </c>
      <c r="G50" s="24"/>
      <c r="H50" s="24"/>
      <c r="I50" s="11"/>
    </row>
    <row r="51" spans="2:13" x14ac:dyDescent="0.25">
      <c r="B51" s="26" t="s">
        <v>33</v>
      </c>
      <c r="C51" s="4">
        <v>200</v>
      </c>
      <c r="D51" s="4">
        <v>1</v>
      </c>
      <c r="E51" s="58">
        <v>0</v>
      </c>
      <c r="F51" s="59">
        <f>E51*D51*C51</f>
        <v>0</v>
      </c>
      <c r="G51" s="24"/>
      <c r="H51" s="24"/>
      <c r="I51" s="11"/>
    </row>
    <row r="52" spans="2:13" x14ac:dyDescent="0.25">
      <c r="B52" s="27" t="s">
        <v>35</v>
      </c>
      <c r="C52" s="18">
        <v>50</v>
      </c>
      <c r="D52" s="18">
        <v>1</v>
      </c>
      <c r="E52" s="60">
        <v>0</v>
      </c>
      <c r="F52" s="61">
        <f>E52*D52*C52</f>
        <v>0</v>
      </c>
      <c r="G52" s="24"/>
      <c r="H52" s="24"/>
      <c r="I52" s="11"/>
    </row>
    <row r="53" spans="2:13" ht="16.5" thickBot="1" x14ac:dyDescent="0.3">
      <c r="B53" s="25" t="s">
        <v>34</v>
      </c>
      <c r="C53" s="7">
        <v>50</v>
      </c>
      <c r="D53" s="7">
        <v>3</v>
      </c>
      <c r="E53" s="62">
        <v>0</v>
      </c>
      <c r="F53" s="63">
        <f>E53*D53*C53</f>
        <v>0</v>
      </c>
      <c r="G53" s="24"/>
      <c r="H53" s="24"/>
      <c r="I53" s="11"/>
    </row>
    <row r="54" spans="2:13" ht="16.5" thickBot="1" x14ac:dyDescent="0.3">
      <c r="B54" s="109"/>
      <c r="C54" s="109"/>
      <c r="E54" s="39"/>
      <c r="F54" s="64">
        <f>SUM(F51:F53)</f>
        <v>0</v>
      </c>
      <c r="G54" s="24"/>
      <c r="H54" s="24"/>
      <c r="I54" s="11"/>
    </row>
    <row r="55" spans="2:13" x14ac:dyDescent="0.25">
      <c r="B55" s="11"/>
      <c r="C55" s="10"/>
      <c r="D55" s="10"/>
      <c r="E55" s="29"/>
      <c r="F55" s="67"/>
      <c r="G55" s="24"/>
      <c r="H55" s="24"/>
      <c r="I55" s="11"/>
    </row>
    <row r="56" spans="2:13" x14ac:dyDescent="0.25">
      <c r="B56" s="38" t="s">
        <v>41</v>
      </c>
      <c r="C56" s="24"/>
      <c r="D56" s="24"/>
      <c r="E56" s="24"/>
      <c r="F56" s="24"/>
      <c r="G56" s="24"/>
      <c r="H56" s="24"/>
      <c r="I56" s="11"/>
    </row>
    <row r="57" spans="2:13" x14ac:dyDescent="0.25">
      <c r="B57" s="24"/>
      <c r="C57" s="24"/>
      <c r="D57" s="24"/>
      <c r="E57" s="24"/>
      <c r="F57" s="24"/>
      <c r="G57" s="24"/>
      <c r="H57" s="24"/>
      <c r="I57" s="11"/>
    </row>
    <row r="58" spans="2:13" ht="16.5" thickBot="1" x14ac:dyDescent="0.3">
      <c r="B58" s="32" t="s">
        <v>16</v>
      </c>
      <c r="G58" s="24"/>
      <c r="H58" s="24"/>
      <c r="I58" s="72"/>
      <c r="J58" s="73"/>
      <c r="K58" s="73"/>
      <c r="L58" s="73"/>
      <c r="M58" s="90"/>
    </row>
    <row r="59" spans="2:13" ht="48" thickBot="1" x14ac:dyDescent="0.3">
      <c r="B59" s="13" t="s">
        <v>0</v>
      </c>
      <c r="C59" s="2" t="s">
        <v>1</v>
      </c>
      <c r="D59" s="2" t="s">
        <v>2</v>
      </c>
      <c r="E59" s="2" t="s">
        <v>14</v>
      </c>
      <c r="F59" s="3" t="s">
        <v>3</v>
      </c>
      <c r="G59" s="24"/>
      <c r="H59" s="24"/>
      <c r="I59" s="11"/>
      <c r="J59" s="10"/>
      <c r="K59" s="10"/>
      <c r="L59" s="29"/>
      <c r="M59" s="12"/>
    </row>
    <row r="60" spans="2:13" ht="32.25" thickBot="1" x14ac:dyDescent="0.3">
      <c r="B60" s="20" t="s">
        <v>42</v>
      </c>
      <c r="C60" s="21">
        <v>4</v>
      </c>
      <c r="D60" s="21">
        <v>106</v>
      </c>
      <c r="E60" s="22">
        <v>0</v>
      </c>
      <c r="F60" s="23">
        <f>C60*D60*E60</f>
        <v>0</v>
      </c>
      <c r="G60" s="24"/>
      <c r="H60" s="24"/>
      <c r="I60" s="11"/>
    </row>
    <row r="61" spans="2:13" ht="16.5" thickBot="1" x14ac:dyDescent="0.3">
      <c r="B61" s="35"/>
      <c r="C61" s="35"/>
      <c r="D61" s="35"/>
      <c r="E61" s="35"/>
      <c r="F61" s="36">
        <f>SUM(F60:F60)</f>
        <v>0</v>
      </c>
    </row>
    <row r="62" spans="2:13" x14ac:dyDescent="0.25">
      <c r="B62" s="35"/>
      <c r="C62" s="35"/>
      <c r="D62" s="35"/>
      <c r="E62" s="35"/>
      <c r="F62" s="34"/>
    </row>
    <row r="63" spans="2:13" ht="16.5" thickBot="1" x14ac:dyDescent="0.3">
      <c r="B63" s="32" t="s">
        <v>17</v>
      </c>
      <c r="D63" s="11"/>
      <c r="E63" s="11"/>
      <c r="F63" s="11"/>
    </row>
    <row r="64" spans="2:13" ht="32.25" thickBot="1" x14ac:dyDescent="0.3">
      <c r="B64" s="44" t="s">
        <v>0</v>
      </c>
      <c r="C64" s="69" t="s">
        <v>4</v>
      </c>
      <c r="D64" s="69" t="s">
        <v>15</v>
      </c>
      <c r="E64" s="45" t="s">
        <v>5</v>
      </c>
      <c r="F64" s="70" t="s">
        <v>6</v>
      </c>
    </row>
    <row r="65" spans="2:8" ht="16.5" thickBot="1" x14ac:dyDescent="0.3">
      <c r="B65" s="16" t="s">
        <v>43</v>
      </c>
      <c r="C65" s="4">
        <v>106</v>
      </c>
      <c r="D65" s="4">
        <v>3</v>
      </c>
      <c r="E65" s="5">
        <v>0</v>
      </c>
      <c r="F65" s="53">
        <f>C65*E65*D65</f>
        <v>0</v>
      </c>
    </row>
    <row r="66" spans="2:8" ht="16.5" thickBot="1" x14ac:dyDescent="0.3">
      <c r="B66" s="19" t="s">
        <v>44</v>
      </c>
      <c r="C66" s="21">
        <v>106</v>
      </c>
      <c r="D66" s="21">
        <v>3</v>
      </c>
      <c r="E66" s="22">
        <v>0</v>
      </c>
      <c r="F66" s="71">
        <f>C66*E66*D66</f>
        <v>0</v>
      </c>
    </row>
    <row r="67" spans="2:8" ht="16.5" thickBot="1" x14ac:dyDescent="0.3">
      <c r="B67" s="35"/>
      <c r="C67" s="35"/>
      <c r="D67" s="35"/>
      <c r="E67" s="35"/>
      <c r="F67" s="57">
        <f>SUM(F65:F66)</f>
        <v>0</v>
      </c>
    </row>
    <row r="68" spans="2:8" x14ac:dyDescent="0.25">
      <c r="B68" s="35"/>
      <c r="C68" s="35"/>
      <c r="D68" s="35"/>
      <c r="E68" s="35"/>
      <c r="F68" s="39"/>
    </row>
    <row r="69" spans="2:8" x14ac:dyDescent="0.25">
      <c r="B69" s="35"/>
      <c r="C69" s="35"/>
      <c r="D69" s="35"/>
      <c r="E69" s="35"/>
      <c r="F69" s="39"/>
    </row>
    <row r="70" spans="2:8" x14ac:dyDescent="0.25">
      <c r="B70" s="35"/>
      <c r="C70" s="35"/>
      <c r="D70" s="35"/>
      <c r="E70" s="35"/>
      <c r="F70" s="39"/>
    </row>
    <row r="71" spans="2:8" x14ac:dyDescent="0.25">
      <c r="B71" s="35"/>
      <c r="C71" s="35"/>
      <c r="D71" s="35"/>
      <c r="E71" s="35"/>
      <c r="F71" s="39"/>
    </row>
    <row r="72" spans="2:8" x14ac:dyDescent="0.25">
      <c r="B72" s="35"/>
      <c r="C72" s="35"/>
      <c r="D72" s="35"/>
      <c r="E72" s="35"/>
      <c r="F72" s="39"/>
    </row>
    <row r="73" spans="2:8" x14ac:dyDescent="0.25">
      <c r="B73" s="35"/>
      <c r="C73" s="35"/>
      <c r="D73" s="35"/>
      <c r="E73" s="35"/>
      <c r="F73" s="39"/>
    </row>
    <row r="75" spans="2:8" x14ac:dyDescent="0.25">
      <c r="C75" s="11"/>
      <c r="D75" s="11"/>
      <c r="E75" s="10"/>
      <c r="F75" s="11"/>
      <c r="G75" s="29"/>
    </row>
    <row r="76" spans="2:8" ht="16.5" thickBot="1" x14ac:dyDescent="0.3">
      <c r="B76" s="28" t="s">
        <v>55</v>
      </c>
      <c r="C76" s="11"/>
      <c r="D76" s="11"/>
      <c r="E76" s="10"/>
      <c r="F76" s="11"/>
      <c r="G76" s="11"/>
    </row>
    <row r="77" spans="2:8" ht="32.25" thickBot="1" x14ac:dyDescent="0.3">
      <c r="B77" s="77" t="s">
        <v>46</v>
      </c>
      <c r="C77" s="2" t="s">
        <v>47</v>
      </c>
      <c r="D77" s="2" t="s">
        <v>19</v>
      </c>
      <c r="E77" s="2" t="s">
        <v>48</v>
      </c>
      <c r="F77" s="2" t="s">
        <v>49</v>
      </c>
      <c r="G77" s="15" t="s">
        <v>50</v>
      </c>
    </row>
    <row r="78" spans="2:8" ht="63" x14ac:dyDescent="0.25">
      <c r="B78" s="78" t="s">
        <v>56</v>
      </c>
      <c r="C78" s="4" t="s">
        <v>51</v>
      </c>
      <c r="D78" s="4">
        <v>55</v>
      </c>
      <c r="E78" s="79" t="s">
        <v>52</v>
      </c>
      <c r="F78" s="4">
        <v>2</v>
      </c>
      <c r="G78" s="53">
        <v>0</v>
      </c>
      <c r="H78" s="50"/>
    </row>
    <row r="79" spans="2:8" ht="46.9" customHeight="1" x14ac:dyDescent="0.25">
      <c r="B79" s="80" t="s">
        <v>56</v>
      </c>
      <c r="C79" s="18" t="s">
        <v>51</v>
      </c>
      <c r="D79" s="18">
        <v>55</v>
      </c>
      <c r="E79" s="82" t="s">
        <v>57</v>
      </c>
      <c r="F79" s="81">
        <v>2</v>
      </c>
      <c r="G79" s="55">
        <v>0</v>
      </c>
      <c r="H79" s="50"/>
    </row>
    <row r="80" spans="2:8" ht="51.6" customHeight="1" thickBot="1" x14ac:dyDescent="0.3">
      <c r="B80" s="25" t="s">
        <v>58</v>
      </c>
      <c r="C80" s="86" t="s">
        <v>53</v>
      </c>
      <c r="D80" s="7">
        <v>17</v>
      </c>
      <c r="E80" s="83" t="s">
        <v>62</v>
      </c>
      <c r="F80" s="86">
        <v>2</v>
      </c>
      <c r="G80" s="56">
        <v>0</v>
      </c>
    </row>
    <row r="81" spans="2:13" x14ac:dyDescent="0.25">
      <c r="B81" s="10"/>
      <c r="C81" s="11"/>
      <c r="D81" s="11"/>
      <c r="E81" s="11"/>
      <c r="F81" s="11"/>
      <c r="G81" s="11"/>
    </row>
    <row r="82" spans="2:13" x14ac:dyDescent="0.25">
      <c r="B82" s="72"/>
      <c r="C82" s="72"/>
      <c r="D82" s="84"/>
      <c r="E82" s="84"/>
      <c r="F82" s="84"/>
      <c r="G82" s="85"/>
    </row>
    <row r="83" spans="2:13" ht="16.5" thickBot="1" x14ac:dyDescent="0.3">
      <c r="B83" s="31" t="s">
        <v>59</v>
      </c>
    </row>
    <row r="84" spans="2:13" ht="48" thickBot="1" x14ac:dyDescent="0.3">
      <c r="B84" s="13" t="s">
        <v>0</v>
      </c>
      <c r="C84" s="14" t="s">
        <v>7</v>
      </c>
      <c r="D84" s="2" t="s">
        <v>8</v>
      </c>
      <c r="E84" s="15" t="s">
        <v>9</v>
      </c>
      <c r="M84" s="28"/>
    </row>
    <row r="85" spans="2:13" ht="31.5" x14ac:dyDescent="0.25">
      <c r="B85" s="16" t="s">
        <v>60</v>
      </c>
      <c r="C85" s="87">
        <v>1</v>
      </c>
      <c r="D85" s="5">
        <v>0</v>
      </c>
      <c r="E85" s="53">
        <f>D85*C85</f>
        <v>0</v>
      </c>
    </row>
    <row r="86" spans="2:13" ht="32.25" thickBot="1" x14ac:dyDescent="0.3">
      <c r="B86" s="19" t="s">
        <v>64</v>
      </c>
      <c r="C86" s="88">
        <v>1</v>
      </c>
      <c r="D86" s="8">
        <v>0</v>
      </c>
      <c r="E86" s="56">
        <f>D86*C86</f>
        <v>0</v>
      </c>
    </row>
    <row r="87" spans="2:13" ht="32.25" thickBot="1" x14ac:dyDescent="0.3">
      <c r="B87" s="19" t="s">
        <v>65</v>
      </c>
      <c r="C87" s="88">
        <v>1</v>
      </c>
      <c r="D87" s="8">
        <v>0</v>
      </c>
      <c r="E87" s="56">
        <f>D87*C87</f>
        <v>0</v>
      </c>
    </row>
    <row r="88" spans="2:13" ht="16.5" thickBot="1" x14ac:dyDescent="0.3">
      <c r="B88" s="11"/>
      <c r="C88" s="74"/>
      <c r="D88" s="29"/>
      <c r="E88" s="89">
        <f>SUM(E85:E87)</f>
        <v>0</v>
      </c>
    </row>
    <row r="89" spans="2:13" x14ac:dyDescent="0.25">
      <c r="B89" s="11"/>
      <c r="C89" s="74"/>
      <c r="D89" s="75"/>
      <c r="E89" s="76"/>
      <c r="H89" s="50"/>
    </row>
    <row r="90" spans="2:13" ht="16.5" thickBot="1" x14ac:dyDescent="0.3"/>
    <row r="91" spans="2:13" ht="16.5" thickBot="1" x14ac:dyDescent="0.3">
      <c r="B91" s="103" t="s">
        <v>20</v>
      </c>
      <c r="C91" s="104"/>
      <c r="D91" s="100">
        <f>F11+F21+F29+F38+E46+F54+F61+F67+G78+G79+G80+E88</f>
        <v>0</v>
      </c>
      <c r="E91" s="101"/>
    </row>
    <row r="92" spans="2:13" x14ac:dyDescent="0.25">
      <c r="C92" s="42"/>
      <c r="D92" s="42"/>
      <c r="E92" s="47"/>
    </row>
    <row r="93" spans="2:13" x14ac:dyDescent="0.25">
      <c r="C93" s="42"/>
      <c r="D93" s="42"/>
    </row>
    <row r="94" spans="2:13" x14ac:dyDescent="0.25">
      <c r="C94" s="42"/>
      <c r="D94" s="42"/>
      <c r="E94" s="39"/>
    </row>
    <row r="95" spans="2:13" ht="16.5" thickBot="1" x14ac:dyDescent="0.3">
      <c r="B95" s="28" t="s">
        <v>61</v>
      </c>
      <c r="C95" s="42"/>
      <c r="D95" s="42"/>
    </row>
    <row r="96" spans="2:13" ht="67.150000000000006" customHeight="1" thickBot="1" x14ac:dyDescent="0.3">
      <c r="B96" s="107" t="s">
        <v>0</v>
      </c>
      <c r="C96" s="108"/>
      <c r="D96" s="92" t="s">
        <v>13</v>
      </c>
      <c r="E96" s="42"/>
      <c r="F96" s="37"/>
    </row>
    <row r="97" spans="2:5" ht="16.5" thickBot="1" x14ac:dyDescent="0.3">
      <c r="B97" s="105" t="s">
        <v>66</v>
      </c>
      <c r="C97" s="106"/>
      <c r="D97" s="91">
        <f>D91*10%</f>
        <v>0</v>
      </c>
      <c r="E97" s="42"/>
    </row>
    <row r="98" spans="2:5" ht="16.5" thickBot="1" x14ac:dyDescent="0.3">
      <c r="D98" s="46">
        <f>D97</f>
        <v>0</v>
      </c>
    </row>
    <row r="99" spans="2:5" ht="16.5" thickBot="1" x14ac:dyDescent="0.3"/>
    <row r="100" spans="2:5" ht="16.5" thickBot="1" x14ac:dyDescent="0.3">
      <c r="B100" s="98" t="s">
        <v>21</v>
      </c>
      <c r="C100" s="99"/>
      <c r="D100" s="100">
        <f>D91+D98</f>
        <v>0</v>
      </c>
      <c r="E100" s="101"/>
    </row>
    <row r="103" spans="2:5" x14ac:dyDescent="0.25">
      <c r="B103" s="66"/>
    </row>
    <row r="104" spans="2:5" x14ac:dyDescent="0.25">
      <c r="B104" s="66"/>
    </row>
  </sheetData>
  <mergeCells count="10">
    <mergeCell ref="B100:C100"/>
    <mergeCell ref="D100:E100"/>
    <mergeCell ref="B2:C2"/>
    <mergeCell ref="B91:C91"/>
    <mergeCell ref="D91:E91"/>
    <mergeCell ref="B97:C97"/>
    <mergeCell ref="B96:C96"/>
    <mergeCell ref="B54:C54"/>
    <mergeCell ref="D42:D45"/>
    <mergeCell ref="E42:E45"/>
  </mergeCell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Formular oferta fara valori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2025-05-14T07:21:15Z</dcterms:modified>
</cp:coreProperties>
</file>