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a.vasilescu\Desktop\BVB\12M 2023\"/>
    </mc:Choice>
  </mc:AlternateContent>
  <bookViews>
    <workbookView xWindow="0" yWindow="0" windowWidth="23016" windowHeight="8592" tabRatio="842" activeTab="2"/>
  </bookViews>
  <sheets>
    <sheet name="INDEX" sheetId="1" r:id="rId1"/>
    <sheet name="Sit. pozitiei financiare" sheetId="2" r:id="rId2"/>
    <sheet name="Sit. Profit sau Pierdere " sheetId="3" r:id="rId3"/>
  </sheets>
  <definedNames>
    <definedName name="_Hlk37078404" localSheetId="2">'Sit. Profit sau Pierdere '!$B$18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5" i="2"/>
  <c r="D47" i="2" l="1"/>
  <c r="C47" i="2"/>
  <c r="D26" i="2"/>
  <c r="C26" i="2"/>
  <c r="D17" i="2"/>
  <c r="C17" i="2"/>
  <c r="D28" i="2" l="1"/>
  <c r="C28" i="2"/>
</calcChain>
</file>

<file path=xl/sharedStrings.xml><?xml version="1.0" encoding="utf-8"?>
<sst xmlns="http://schemas.openxmlformats.org/spreadsheetml/2006/main" count="83" uniqueCount="73">
  <si>
    <t>EXTRAS DIN</t>
  </si>
  <si>
    <t xml:space="preserve"> </t>
  </si>
  <si>
    <t>Active</t>
  </si>
  <si>
    <t>Active imobilizate</t>
  </si>
  <si>
    <t>Imobilizări corporale</t>
  </si>
  <si>
    <t>Imobilizări necorporale</t>
  </si>
  <si>
    <t>Numerar restricționat</t>
  </si>
  <si>
    <t>Investitii in obligatiuni corporative</t>
  </si>
  <si>
    <t>Alte active imobilizate</t>
  </si>
  <si>
    <t>Total active imobilizate</t>
  </si>
  <si>
    <t>Active circulante</t>
  </si>
  <si>
    <t>Stocuri</t>
  </si>
  <si>
    <t>Creanțe comerciale</t>
  </si>
  <si>
    <t>Investiții in depozite</t>
  </si>
  <si>
    <t>Numerar și echivalente de numerar</t>
  </si>
  <si>
    <t>Numerar restrictionat</t>
  </si>
  <si>
    <t>Alte active circulante</t>
  </si>
  <si>
    <t>Total active circulante</t>
  </si>
  <si>
    <t>Total active</t>
  </si>
  <si>
    <t>Capitaluri proprii și datorii</t>
  </si>
  <si>
    <t>Capitaluri proprii</t>
  </si>
  <si>
    <t>Capital social</t>
  </si>
  <si>
    <t>Rezerva din reevaluare</t>
  </si>
  <si>
    <t>Alte rezerve</t>
  </si>
  <si>
    <t>Rezultat reportat</t>
  </si>
  <si>
    <t>Total capitaluri proprii</t>
  </si>
  <si>
    <t>Datorii</t>
  </si>
  <si>
    <t>Datorii pe termen lung</t>
  </si>
  <si>
    <t>Împrumuturi bancare</t>
  </si>
  <si>
    <t>Datorii aferente contractelor de leasing</t>
  </si>
  <si>
    <t>Venituri în avans</t>
  </si>
  <si>
    <t>Datorii privind impozitul amânat</t>
  </si>
  <si>
    <t>Beneficiile angajaților</t>
  </si>
  <si>
    <t>Provizioane</t>
  </si>
  <si>
    <t>Datorii comerciale</t>
  </si>
  <si>
    <t>Alte datorii</t>
  </si>
  <si>
    <t>Total datorii pe termen lung</t>
  </si>
  <si>
    <t>Datorii curente</t>
  </si>
  <si>
    <t>Imprumuturi bancare</t>
  </si>
  <si>
    <t>Datorii aferente contractelor cu clienții</t>
  </si>
  <si>
    <t>Datorii privind impozitul pe profit curent</t>
  </si>
  <si>
    <t>Taxa pentru producatorii de energie electrica</t>
  </si>
  <si>
    <t>Total datorii curente</t>
  </si>
  <si>
    <t>Total datorii</t>
  </si>
  <si>
    <t>Total capitaluri proprii și datorii</t>
  </si>
  <si>
    <t>31 decembrie 2022</t>
  </si>
  <si>
    <t>(auditat)</t>
  </si>
  <si>
    <t>SOCIETATEA DE PRODUCERE A ENERGIEI ELECTRICE IN HIDROCENTRALE HIDROELECTRICA S.A.</t>
  </si>
  <si>
    <t xml:space="preserve">Venituri </t>
  </si>
  <si>
    <t>Alte venituri</t>
  </si>
  <si>
    <t>Apa uzinată</t>
  </si>
  <si>
    <t>Cheltuieli cu beneficiile angajatilor</t>
  </si>
  <si>
    <t>Transport și distribuție de energie electrică</t>
  </si>
  <si>
    <t>Energie electrică achiziționată</t>
  </si>
  <si>
    <t>Cheltuieli cu certificatele verzi</t>
  </si>
  <si>
    <t>Amortizarea imobilizarilor corporale și necorporale</t>
  </si>
  <si>
    <t>Pierderi din deprecierea imobilizărilor corporale si necorporale, net</t>
  </si>
  <si>
    <t>Pierderi din deprecierea creanțelor comerciale, net</t>
  </si>
  <si>
    <t>Reparatii, întreținere, materiale și consumabile</t>
  </si>
  <si>
    <t>Alte cheltuieli de exploatare</t>
  </si>
  <si>
    <t>Profit din exploatare</t>
  </si>
  <si>
    <t>Venituri financiare</t>
  </si>
  <si>
    <t>Cheltuieli financiare</t>
  </si>
  <si>
    <t>Rezultat financiar net</t>
  </si>
  <si>
    <t>Profit înainte de impozitare</t>
  </si>
  <si>
    <t>Cheltuiala cu impozitul pe profit</t>
  </si>
  <si>
    <t xml:space="preserve">Profit net </t>
  </si>
  <si>
    <t>(Toate sumele sunt exprimate in milioane RON, daca nu este indicat altfel)</t>
  </si>
  <si>
    <t>(neauditat)</t>
  </si>
  <si>
    <t>31 decembrie 2023</t>
  </si>
  <si>
    <t>Situatiile financiare consolidate preliminare incheiate la 31 decembrie 2023</t>
  </si>
  <si>
    <t>SITUAȚIA CONSOLIDATĂ PRELIMINARA A POZIȚIEI FINANCIARE la 31 decembrie 2023</t>
  </si>
  <si>
    <t>SITUAȚIA CONSOLIDATĂ PRELIMINARA A PROFITULUI SAU PIERDERII pentru anul incheiat la 31 decembrie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</si>
</sst>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/>
    <xf numFmtId="0" fontId="7" fillId="0" borderId="0" xfId="0" applyFont="1" applyAlignment="1"/>
    <xf numFmtId="164" fontId="0" fillId="0" borderId="0" xfId="1" applyNumberFormat="1" applyFont="1"/>
    <xf numFmtId="164" fontId="8" fillId="0" borderId="1" xfId="1" applyNumberFormat="1" applyFont="1" applyBorder="1" applyAlignment="1">
      <alignment vertical="center" wrapText="1"/>
    </xf>
    <xf numFmtId="164" fontId="10" fillId="0" borderId="0" xfId="1" applyNumberFormat="1" applyFont="1" applyAlignment="1">
      <alignment vertical="center"/>
    </xf>
    <xf numFmtId="164" fontId="8" fillId="0" borderId="5" xfId="1" applyNumberFormat="1" applyFont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164" fontId="12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Alignment="1">
      <alignment horizontal="right" vertical="center" wrapText="1"/>
    </xf>
    <xf numFmtId="164" fontId="10" fillId="0" borderId="0" xfId="1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164" fontId="11" fillId="0" borderId="0" xfId="1" applyNumberFormat="1" applyFont="1" applyAlignment="1">
      <alignment vertical="center"/>
    </xf>
    <xf numFmtId="164" fontId="11" fillId="0" borderId="2" xfId="1" applyNumberFormat="1" applyFont="1" applyBorder="1" applyAlignment="1">
      <alignment vertical="center"/>
    </xf>
    <xf numFmtId="164" fontId="12" fillId="0" borderId="5" xfId="1" applyNumberFormat="1" applyFont="1" applyBorder="1" applyAlignment="1">
      <alignment vertical="center" wrapText="1"/>
    </xf>
    <xf numFmtId="164" fontId="10" fillId="0" borderId="1" xfId="1" applyNumberFormat="1" applyFont="1" applyBorder="1" applyAlignment="1">
      <alignment vertical="center" wrapText="1"/>
    </xf>
    <xf numFmtId="164" fontId="11" fillId="0" borderId="4" xfId="1" applyNumberFormat="1" applyFont="1" applyBorder="1" applyAlignment="1">
      <alignment vertical="center" wrapText="1"/>
    </xf>
    <xf numFmtId="164" fontId="11" fillId="0" borderId="4" xfId="1" applyNumberFormat="1" applyFont="1" applyBorder="1" applyAlignment="1">
      <alignment vertical="center"/>
    </xf>
    <xf numFmtId="164" fontId="12" fillId="0" borderId="3" xfId="1" applyNumberFormat="1" applyFont="1" applyBorder="1" applyAlignment="1">
      <alignment vertical="center" wrapText="1"/>
    </xf>
    <xf numFmtId="164" fontId="8" fillId="0" borderId="5" xfId="1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/>
    </xf>
    <xf numFmtId="164" fontId="11" fillId="0" borderId="2" xfId="1" applyNumberFormat="1" applyFont="1" applyBorder="1" applyAlignment="1">
      <alignment vertical="center" wrapText="1"/>
    </xf>
    <xf numFmtId="164" fontId="7" fillId="0" borderId="0" xfId="1" applyNumberFormat="1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0" fillId="0" borderId="0" xfId="1" applyNumberFormat="1" applyFont="1" applyFill="1"/>
    <xf numFmtId="164" fontId="8" fillId="0" borderId="2" xfId="1" applyNumberFormat="1" applyFont="1" applyFill="1" applyBorder="1" applyAlignment="1">
      <alignment horizontal="right" vertical="center" wrapText="1"/>
    </xf>
    <xf numFmtId="164" fontId="11" fillId="0" borderId="4" xfId="1" applyNumberFormat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/>
    <xf numFmtId="164" fontId="0" fillId="0" borderId="0" xfId="0" applyNumberFormat="1" applyFill="1"/>
    <xf numFmtId="164" fontId="11" fillId="0" borderId="0" xfId="1" applyNumberFormat="1" applyFont="1" applyFill="1" applyAlignment="1">
      <alignment horizontal="right" vertical="center" wrapText="1"/>
    </xf>
    <xf numFmtId="164" fontId="11" fillId="0" borderId="2" xfId="1" applyNumberFormat="1" applyFont="1" applyFill="1" applyBorder="1" applyAlignment="1">
      <alignment horizontal="right" vertical="center" wrapText="1"/>
    </xf>
    <xf numFmtId="164" fontId="10" fillId="0" borderId="2" xfId="1" applyNumberFormat="1" applyFont="1" applyFill="1" applyBorder="1" applyAlignment="1">
      <alignment vertical="center"/>
    </xf>
    <xf numFmtId="164" fontId="12" fillId="0" borderId="2" xfId="1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vertical="center"/>
    </xf>
    <xf numFmtId="164" fontId="10" fillId="0" borderId="4" xfId="1" applyNumberFormat="1" applyFont="1" applyFill="1" applyBorder="1" applyAlignment="1">
      <alignment vertical="center"/>
    </xf>
    <xf numFmtId="164" fontId="12" fillId="0" borderId="3" xfId="1" applyNumberFormat="1" applyFont="1" applyFill="1" applyBorder="1" applyAlignment="1">
      <alignment horizontal="right" vertical="center" wrapText="1"/>
    </xf>
    <xf numFmtId="164" fontId="8" fillId="0" borderId="5" xfId="1" applyNumberFormat="1" applyFont="1" applyFill="1" applyBorder="1" applyAlignment="1">
      <alignment vertical="center"/>
    </xf>
    <xf numFmtId="164" fontId="12" fillId="0" borderId="6" xfId="1" applyNumberFormat="1" applyFont="1" applyFill="1" applyBorder="1" applyAlignment="1">
      <alignment horizontal="right" vertical="center" wrapText="1"/>
    </xf>
    <xf numFmtId="164" fontId="8" fillId="0" borderId="2" xfId="1" applyNumberFormat="1" applyFont="1" applyFill="1" applyBorder="1" applyAlignment="1">
      <alignment vertical="center"/>
    </xf>
    <xf numFmtId="164" fontId="12" fillId="0" borderId="5" xfId="1" applyNumberFormat="1" applyFont="1" applyFill="1" applyBorder="1" applyAlignment="1">
      <alignment vertical="center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="80" zoomScaleNormal="80" workbookViewId="0">
      <selection activeCell="B7" sqref="B7"/>
    </sheetView>
  </sheetViews>
  <sheetFormatPr defaultRowHeight="13.8" x14ac:dyDescent="0.3"/>
  <cols>
    <col min="1" max="1" width="1.6640625" style="2" customWidth="1"/>
    <col min="2" max="16384" width="8.88671875" style="2"/>
  </cols>
  <sheetData>
    <row r="2" spans="2:6" x14ac:dyDescent="0.3">
      <c r="B2" s="1" t="s">
        <v>0</v>
      </c>
    </row>
    <row r="3" spans="2:6" x14ac:dyDescent="0.3">
      <c r="B3" s="5" t="s">
        <v>70</v>
      </c>
      <c r="C3" s="3"/>
      <c r="D3" s="5"/>
      <c r="E3" s="3"/>
      <c r="F3" s="3"/>
    </row>
    <row r="4" spans="2:6" x14ac:dyDescent="0.3">
      <c r="B4" s="4"/>
    </row>
    <row r="5" spans="2:6" x14ac:dyDescent="0.3">
      <c r="B5" s="6" t="s">
        <v>71</v>
      </c>
    </row>
    <row r="6" spans="2:6" x14ac:dyDescent="0.3">
      <c r="B6" s="6" t="s">
        <v>72</v>
      </c>
      <c r="C6" s="7"/>
    </row>
    <row r="7" spans="2:6" x14ac:dyDescent="0.3">
      <c r="B7" s="6"/>
      <c r="C7" s="7"/>
    </row>
    <row r="8" spans="2:6" x14ac:dyDescent="0.3">
      <c r="B8" s="6"/>
      <c r="C8" s="7"/>
    </row>
    <row r="9" spans="2:6" x14ac:dyDescent="0.3">
      <c r="B9" s="6"/>
      <c r="C9" s="7"/>
    </row>
    <row r="10" spans="2:6" x14ac:dyDescent="0.3">
      <c r="B10" s="6"/>
      <c r="C1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5"/>
  <sheetViews>
    <sheetView topLeftCell="A42" zoomScale="80" zoomScaleNormal="80" workbookViewId="0">
      <selection activeCell="C12" sqref="C12:D64"/>
    </sheetView>
  </sheetViews>
  <sheetFormatPr defaultRowHeight="14.4" x14ac:dyDescent="0.3"/>
  <cols>
    <col min="1" max="1" width="2.88671875" customWidth="1"/>
    <col min="2" max="2" width="36.109375" style="15" bestFit="1" customWidth="1"/>
    <col min="3" max="3" width="18.88671875" style="42" customWidth="1"/>
    <col min="4" max="4" width="16.88671875" style="42" customWidth="1"/>
  </cols>
  <sheetData>
    <row r="1" spans="2:4" x14ac:dyDescent="0.3">
      <c r="B1" s="15" t="s">
        <v>47</v>
      </c>
    </row>
    <row r="2" spans="2:4" x14ac:dyDescent="0.3">
      <c r="B2" s="26" t="s">
        <v>67</v>
      </c>
    </row>
    <row r="5" spans="2:4" x14ac:dyDescent="0.3">
      <c r="B5" s="6" t="str">
        <f>INDEX!B5</f>
        <v>SITUAȚIA CONSOLIDATĂ PRELIMINARA A POZIȚIEI FINANCIARE la 31 decembrie 2023</v>
      </c>
    </row>
    <row r="6" spans="2:4" ht="15" thickBot="1" x14ac:dyDescent="0.35"/>
    <row r="7" spans="2:4" ht="18.600000000000001" customHeight="1" thickTop="1" x14ac:dyDescent="0.3">
      <c r="B7" s="16"/>
      <c r="C7" s="45" t="s">
        <v>69</v>
      </c>
      <c r="D7" s="45" t="s">
        <v>45</v>
      </c>
    </row>
    <row r="8" spans="2:4" ht="15" thickBot="1" x14ac:dyDescent="0.35">
      <c r="B8" s="8" t="s">
        <v>1</v>
      </c>
      <c r="C8" s="46" t="s">
        <v>68</v>
      </c>
      <c r="D8" s="46" t="s">
        <v>46</v>
      </c>
    </row>
    <row r="9" spans="2:4" ht="15" thickTop="1" x14ac:dyDescent="0.3">
      <c r="B9" s="6" t="s">
        <v>2</v>
      </c>
      <c r="C9" s="24"/>
      <c r="D9" s="47"/>
    </row>
    <row r="10" spans="2:4" x14ac:dyDescent="0.3">
      <c r="B10" s="6"/>
      <c r="C10" s="24"/>
      <c r="D10" s="25"/>
    </row>
    <row r="11" spans="2:4" x14ac:dyDescent="0.3">
      <c r="B11" s="6" t="s">
        <v>3</v>
      </c>
      <c r="C11" s="24"/>
      <c r="D11" s="25"/>
    </row>
    <row r="12" spans="2:4" x14ac:dyDescent="0.3">
      <c r="B12" s="8" t="s">
        <v>4</v>
      </c>
      <c r="C12" s="48">
        <v>20427</v>
      </c>
      <c r="D12" s="48">
        <v>19521</v>
      </c>
    </row>
    <row r="13" spans="2:4" x14ac:dyDescent="0.3">
      <c r="B13" s="8" t="s">
        <v>5</v>
      </c>
      <c r="C13" s="48">
        <v>6</v>
      </c>
      <c r="D13" s="48">
        <v>6</v>
      </c>
    </row>
    <row r="14" spans="2:4" x14ac:dyDescent="0.3">
      <c r="B14" s="8" t="s">
        <v>6</v>
      </c>
      <c r="C14" s="49">
        <v>0</v>
      </c>
      <c r="D14" s="25">
        <v>101</v>
      </c>
    </row>
    <row r="15" spans="2:4" x14ac:dyDescent="0.3">
      <c r="B15" s="8" t="s">
        <v>7</v>
      </c>
      <c r="C15" s="49">
        <v>353</v>
      </c>
      <c r="D15" s="25">
        <v>351</v>
      </c>
    </row>
    <row r="16" spans="2:4" ht="15" thickBot="1" x14ac:dyDescent="0.35">
      <c r="B16" s="8" t="s">
        <v>8</v>
      </c>
      <c r="C16" s="50">
        <v>283</v>
      </c>
      <c r="D16" s="51">
        <v>218</v>
      </c>
    </row>
    <row r="17" spans="2:4" ht="15.6" thickTop="1" thickBot="1" x14ac:dyDescent="0.35">
      <c r="B17" s="6" t="s">
        <v>9</v>
      </c>
      <c r="C17" s="52">
        <f>SUM(C12:C16)</f>
        <v>21069</v>
      </c>
      <c r="D17" s="52">
        <f>SUM(D12:D16)</f>
        <v>20197</v>
      </c>
    </row>
    <row r="18" spans="2:4" ht="15" thickTop="1" x14ac:dyDescent="0.3">
      <c r="B18" s="16"/>
      <c r="C18" s="24"/>
      <c r="D18" s="53"/>
    </row>
    <row r="19" spans="2:4" x14ac:dyDescent="0.3">
      <c r="B19" s="6" t="s">
        <v>10</v>
      </c>
      <c r="C19" s="24"/>
      <c r="D19" s="25"/>
    </row>
    <row r="20" spans="2:4" x14ac:dyDescent="0.3">
      <c r="B20" s="8" t="s">
        <v>11</v>
      </c>
      <c r="C20" s="24">
        <v>71</v>
      </c>
      <c r="D20" s="25">
        <v>72</v>
      </c>
    </row>
    <row r="21" spans="2:4" x14ac:dyDescent="0.3">
      <c r="B21" s="8" t="s">
        <v>12</v>
      </c>
      <c r="C21" s="49">
        <v>3019</v>
      </c>
      <c r="D21" s="25">
        <v>1351</v>
      </c>
    </row>
    <row r="22" spans="2:4" x14ac:dyDescent="0.3">
      <c r="B22" s="8" t="s">
        <v>13</v>
      </c>
      <c r="C22" s="49">
        <v>4349</v>
      </c>
      <c r="D22" s="25">
        <v>3035</v>
      </c>
    </row>
    <row r="23" spans="2:4" x14ac:dyDescent="0.3">
      <c r="B23" s="8" t="s">
        <v>14</v>
      </c>
      <c r="C23" s="49">
        <v>408</v>
      </c>
      <c r="D23" s="25">
        <v>661</v>
      </c>
    </row>
    <row r="24" spans="2:4" x14ac:dyDescent="0.3">
      <c r="B24" s="8" t="s">
        <v>15</v>
      </c>
      <c r="C24" s="49">
        <v>101</v>
      </c>
      <c r="D24" s="25">
        <v>0</v>
      </c>
    </row>
    <row r="25" spans="2:4" ht="15" thickBot="1" x14ac:dyDescent="0.35">
      <c r="B25" s="8" t="s">
        <v>16</v>
      </c>
      <c r="C25" s="49">
        <v>63</v>
      </c>
      <c r="D25" s="54">
        <v>115</v>
      </c>
    </row>
    <row r="26" spans="2:4" ht="15" thickBot="1" x14ac:dyDescent="0.35">
      <c r="B26" s="6" t="s">
        <v>17</v>
      </c>
      <c r="C26" s="55">
        <f>SUM(C20:C25)</f>
        <v>8011</v>
      </c>
      <c r="D26" s="55">
        <f>SUM(D20:D25)</f>
        <v>5234</v>
      </c>
    </row>
    <row r="27" spans="2:4" ht="15.6" thickTop="1" thickBot="1" x14ac:dyDescent="0.35">
      <c r="B27" s="16"/>
      <c r="C27" s="43"/>
      <c r="D27" s="56"/>
    </row>
    <row r="28" spans="2:4" ht="15.6" thickTop="1" thickBot="1" x14ac:dyDescent="0.35">
      <c r="B28" s="6" t="s">
        <v>18</v>
      </c>
      <c r="C28" s="52">
        <f>C26+C17</f>
        <v>29080</v>
      </c>
      <c r="D28" s="52">
        <f>D26+D17</f>
        <v>25431</v>
      </c>
    </row>
    <row r="29" spans="2:4" ht="15" thickTop="1" x14ac:dyDescent="0.3">
      <c r="B29" s="16"/>
      <c r="C29" s="24"/>
      <c r="D29" s="53"/>
    </row>
    <row r="30" spans="2:4" x14ac:dyDescent="0.3">
      <c r="B30" s="6" t="s">
        <v>19</v>
      </c>
      <c r="C30" s="24"/>
      <c r="D30" s="25"/>
    </row>
    <row r="31" spans="2:4" x14ac:dyDescent="0.3">
      <c r="B31" s="6" t="s">
        <v>20</v>
      </c>
      <c r="C31" s="24"/>
      <c r="D31" s="25"/>
    </row>
    <row r="32" spans="2:4" x14ac:dyDescent="0.3">
      <c r="B32" s="8" t="s">
        <v>21</v>
      </c>
      <c r="C32" s="48">
        <v>5527</v>
      </c>
      <c r="D32" s="48">
        <v>5513</v>
      </c>
    </row>
    <row r="33" spans="2:4" x14ac:dyDescent="0.3">
      <c r="B33" s="8" t="s">
        <v>22</v>
      </c>
      <c r="C33" s="49">
        <v>12039</v>
      </c>
      <c r="D33" s="25">
        <v>11021</v>
      </c>
    </row>
    <row r="34" spans="2:4" x14ac:dyDescent="0.3">
      <c r="B34" s="8" t="s">
        <v>23</v>
      </c>
      <c r="C34" s="49">
        <v>1024</v>
      </c>
      <c r="D34" s="25">
        <v>1023</v>
      </c>
    </row>
    <row r="35" spans="2:4" ht="15" thickBot="1" x14ac:dyDescent="0.35">
      <c r="B35" s="8" t="s">
        <v>24</v>
      </c>
      <c r="C35" s="44">
        <v>6404</v>
      </c>
      <c r="D35" s="54">
        <v>4029</v>
      </c>
    </row>
    <row r="36" spans="2:4" ht="15" thickBot="1" x14ac:dyDescent="0.35">
      <c r="B36" s="6" t="s">
        <v>25</v>
      </c>
      <c r="C36" s="52">
        <v>24994</v>
      </c>
      <c r="D36" s="52">
        <v>21587</v>
      </c>
    </row>
    <row r="37" spans="2:4" ht="15" thickTop="1" x14ac:dyDescent="0.3">
      <c r="B37" s="16"/>
      <c r="C37" s="24"/>
      <c r="D37" s="53"/>
    </row>
    <row r="38" spans="2:4" x14ac:dyDescent="0.3">
      <c r="B38" s="6" t="s">
        <v>26</v>
      </c>
      <c r="C38" s="24"/>
      <c r="D38" s="25"/>
    </row>
    <row r="39" spans="2:4" x14ac:dyDescent="0.3">
      <c r="B39" s="6" t="s">
        <v>27</v>
      </c>
      <c r="C39" s="24"/>
      <c r="D39" s="25"/>
    </row>
    <row r="40" spans="2:4" x14ac:dyDescent="0.3">
      <c r="B40" s="8" t="s">
        <v>28</v>
      </c>
      <c r="C40" s="49">
        <v>300</v>
      </c>
      <c r="D40" s="25">
        <v>390</v>
      </c>
    </row>
    <row r="41" spans="2:4" x14ac:dyDescent="0.3">
      <c r="B41" s="8" t="s">
        <v>29</v>
      </c>
      <c r="C41" s="49">
        <v>61</v>
      </c>
      <c r="D41" s="25">
        <v>8</v>
      </c>
    </row>
    <row r="42" spans="2:4" x14ac:dyDescent="0.3">
      <c r="B42" s="8" t="s">
        <v>30</v>
      </c>
      <c r="C42" s="49">
        <v>177</v>
      </c>
      <c r="D42" s="25">
        <v>182</v>
      </c>
    </row>
    <row r="43" spans="2:4" x14ac:dyDescent="0.3">
      <c r="B43" s="8" t="s">
        <v>31</v>
      </c>
      <c r="C43" s="49">
        <v>1504</v>
      </c>
      <c r="D43" s="25">
        <v>1316</v>
      </c>
    </row>
    <row r="44" spans="2:4" x14ac:dyDescent="0.3">
      <c r="B44" s="8" t="s">
        <v>32</v>
      </c>
      <c r="C44" s="49">
        <v>128</v>
      </c>
      <c r="D44" s="25">
        <v>122</v>
      </c>
    </row>
    <row r="45" spans="2:4" x14ac:dyDescent="0.3">
      <c r="B45" s="8" t="s">
        <v>33</v>
      </c>
      <c r="C45" s="49">
        <v>837</v>
      </c>
      <c r="D45" s="25">
        <v>817</v>
      </c>
    </row>
    <row r="46" spans="2:4" ht="15" thickBot="1" x14ac:dyDescent="0.35">
      <c r="B46" s="8" t="s">
        <v>35</v>
      </c>
      <c r="C46" s="44">
        <v>8</v>
      </c>
      <c r="D46" s="54">
        <v>6</v>
      </c>
    </row>
    <row r="47" spans="2:4" ht="15" thickBot="1" x14ac:dyDescent="0.35">
      <c r="B47" s="6" t="s">
        <v>36</v>
      </c>
      <c r="C47" s="52">
        <f>SUM(C40:C46)</f>
        <v>3015</v>
      </c>
      <c r="D47" s="52">
        <f>SUM(D40:D46)</f>
        <v>2841</v>
      </c>
    </row>
    <row r="48" spans="2:4" ht="15" thickTop="1" x14ac:dyDescent="0.3">
      <c r="B48" s="6"/>
      <c r="C48" s="22"/>
      <c r="D48" s="23"/>
    </row>
    <row r="49" spans="2:4" x14ac:dyDescent="0.3">
      <c r="B49" s="6" t="s">
        <v>37</v>
      </c>
      <c r="C49" s="24"/>
      <c r="D49" s="25"/>
    </row>
    <row r="50" spans="2:4" x14ac:dyDescent="0.3">
      <c r="B50" s="8" t="s">
        <v>38</v>
      </c>
      <c r="C50" s="48">
        <v>93</v>
      </c>
      <c r="D50" s="48">
        <v>94</v>
      </c>
    </row>
    <row r="51" spans="2:4" x14ac:dyDescent="0.3">
      <c r="B51" s="8" t="s">
        <v>29</v>
      </c>
      <c r="C51" s="48">
        <v>5</v>
      </c>
      <c r="D51" s="48">
        <v>8</v>
      </c>
    </row>
    <row r="52" spans="2:4" x14ac:dyDescent="0.3">
      <c r="B52" s="8" t="s">
        <v>34</v>
      </c>
      <c r="C52" s="48">
        <v>408</v>
      </c>
      <c r="D52" s="48">
        <v>283</v>
      </c>
    </row>
    <row r="53" spans="2:4" x14ac:dyDescent="0.3">
      <c r="B53" s="8" t="s">
        <v>39</v>
      </c>
      <c r="C53" s="48">
        <v>42</v>
      </c>
      <c r="D53" s="48">
        <v>85</v>
      </c>
    </row>
    <row r="54" spans="2:4" x14ac:dyDescent="0.3">
      <c r="B54" s="8" t="s">
        <v>40</v>
      </c>
      <c r="C54" s="48">
        <v>134</v>
      </c>
      <c r="D54" s="48">
        <v>172</v>
      </c>
    </row>
    <row r="55" spans="2:4" x14ac:dyDescent="0.3">
      <c r="B55" s="8" t="s">
        <v>30</v>
      </c>
      <c r="C55" s="48">
        <v>6</v>
      </c>
      <c r="D55" s="48">
        <v>6</v>
      </c>
    </row>
    <row r="56" spans="2:4" x14ac:dyDescent="0.3">
      <c r="B56" s="8" t="s">
        <v>32</v>
      </c>
      <c r="C56" s="48">
        <v>100</v>
      </c>
      <c r="D56" s="48">
        <v>106</v>
      </c>
    </row>
    <row r="57" spans="2:4" x14ac:dyDescent="0.3">
      <c r="B57" s="8" t="s">
        <v>33</v>
      </c>
      <c r="C57" s="48">
        <v>165</v>
      </c>
      <c r="D57" s="48">
        <v>122</v>
      </c>
    </row>
    <row r="58" spans="2:4" x14ac:dyDescent="0.3">
      <c r="B58" s="9" t="s">
        <v>41</v>
      </c>
      <c r="C58" s="48">
        <v>1</v>
      </c>
      <c r="D58" s="48">
        <v>91</v>
      </c>
    </row>
    <row r="59" spans="2:4" x14ac:dyDescent="0.3">
      <c r="B59" s="8" t="s">
        <v>35</v>
      </c>
      <c r="C59" s="48">
        <v>117</v>
      </c>
      <c r="D59" s="48">
        <v>39</v>
      </c>
    </row>
    <row r="60" spans="2:4" x14ac:dyDescent="0.3">
      <c r="B60" s="6" t="s">
        <v>42</v>
      </c>
      <c r="C60" s="57">
        <v>1071</v>
      </c>
      <c r="D60" s="57">
        <v>1005</v>
      </c>
    </row>
    <row r="61" spans="2:4" ht="15" thickBot="1" x14ac:dyDescent="0.35">
      <c r="B61" s="6"/>
      <c r="C61" s="43"/>
      <c r="D61" s="58"/>
    </row>
    <row r="62" spans="2:4" ht="15.6" thickTop="1" thickBot="1" x14ac:dyDescent="0.35">
      <c r="B62" s="6" t="s">
        <v>43</v>
      </c>
      <c r="C62" s="52">
        <v>4086</v>
      </c>
      <c r="D62" s="52">
        <v>3845</v>
      </c>
    </row>
    <row r="63" spans="2:4" ht="15.6" thickTop="1" thickBot="1" x14ac:dyDescent="0.35">
      <c r="B63" s="6"/>
      <c r="C63" s="50"/>
      <c r="D63" s="59"/>
    </row>
    <row r="64" spans="2:4" ht="15.6" thickTop="1" thickBot="1" x14ac:dyDescent="0.35">
      <c r="B64" s="6" t="s">
        <v>44</v>
      </c>
      <c r="C64" s="52">
        <v>29080</v>
      </c>
      <c r="D64" s="52">
        <v>25432</v>
      </c>
    </row>
    <row r="65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tabSelected="1" zoomScale="80" zoomScaleNormal="80" workbookViewId="0">
      <selection activeCell="C8" sqref="C8:D8"/>
    </sheetView>
  </sheetViews>
  <sheetFormatPr defaultRowHeight="14.4" x14ac:dyDescent="0.3"/>
  <cols>
    <col min="1" max="1" width="1.6640625" customWidth="1"/>
    <col min="2" max="2" width="58.88671875" style="10" customWidth="1"/>
    <col min="3" max="3" width="21.33203125" style="17" customWidth="1"/>
    <col min="4" max="4" width="19.44140625" style="17" customWidth="1"/>
  </cols>
  <sheetData>
    <row r="1" spans="2:4" x14ac:dyDescent="0.3">
      <c r="B1" s="10" t="s">
        <v>47</v>
      </c>
    </row>
    <row r="2" spans="2:4" x14ac:dyDescent="0.3">
      <c r="B2" s="40" t="s">
        <v>67</v>
      </c>
    </row>
    <row r="4" spans="2:4" ht="31.2" customHeight="1" x14ac:dyDescent="0.3">
      <c r="B4" s="61" t="str">
        <f>INDEX!B6</f>
        <v>SITUAȚIA CONSOLIDATĂ PRELIMINARA A PROFITULUI SAU PIERDERII pentru anul incheiat la 31 decembrie 2023</v>
      </c>
      <c r="C4" s="61"/>
      <c r="D4" s="61"/>
    </row>
    <row r="6" spans="2:4" ht="15" customHeight="1" thickBot="1" x14ac:dyDescent="0.35">
      <c r="B6" s="13"/>
      <c r="C6" s="62"/>
      <c r="D6" s="62"/>
    </row>
    <row r="7" spans="2:4" ht="15.6" customHeight="1" thickTop="1" x14ac:dyDescent="0.3">
      <c r="B7" s="11"/>
      <c r="C7" s="60">
        <v>2023</v>
      </c>
      <c r="D7" s="60">
        <v>2022</v>
      </c>
    </row>
    <row r="8" spans="2:4" ht="15" thickBot="1" x14ac:dyDescent="0.35">
      <c r="B8" s="13"/>
      <c r="C8" s="46" t="s">
        <v>68</v>
      </c>
      <c r="D8" s="46" t="s">
        <v>46</v>
      </c>
    </row>
    <row r="9" spans="2:4" ht="15" thickTop="1" x14ac:dyDescent="0.3">
      <c r="B9" s="13" t="s">
        <v>48</v>
      </c>
      <c r="C9" s="28">
        <v>12244</v>
      </c>
      <c r="D9" s="29">
        <v>9452</v>
      </c>
    </row>
    <row r="10" spans="2:4" x14ac:dyDescent="0.3">
      <c r="B10" s="13"/>
      <c r="C10" s="28"/>
      <c r="D10" s="29"/>
    </row>
    <row r="11" spans="2:4" x14ac:dyDescent="0.3">
      <c r="B11" s="13" t="s">
        <v>49</v>
      </c>
      <c r="C11" s="28">
        <v>35</v>
      </c>
      <c r="D11" s="29">
        <v>46</v>
      </c>
    </row>
    <row r="12" spans="2:4" x14ac:dyDescent="0.3">
      <c r="B12" s="13" t="s">
        <v>50</v>
      </c>
      <c r="C12" s="28">
        <v>-639</v>
      </c>
      <c r="D12" s="29">
        <v>-451</v>
      </c>
    </row>
    <row r="13" spans="2:4" x14ac:dyDescent="0.3">
      <c r="B13" s="13" t="s">
        <v>51</v>
      </c>
      <c r="C13" s="28">
        <v>-717</v>
      </c>
      <c r="D13" s="29">
        <v>-631</v>
      </c>
    </row>
    <row r="14" spans="2:4" x14ac:dyDescent="0.3">
      <c r="B14" s="13" t="s">
        <v>52</v>
      </c>
      <c r="C14" s="29">
        <v>-1208</v>
      </c>
      <c r="D14" s="19">
        <v>-498</v>
      </c>
    </row>
    <row r="15" spans="2:4" x14ac:dyDescent="0.3">
      <c r="B15" s="13" t="s">
        <v>53</v>
      </c>
      <c r="C15" s="28">
        <v>-489</v>
      </c>
      <c r="D15" s="29">
        <v>-697</v>
      </c>
    </row>
    <row r="16" spans="2:4" x14ac:dyDescent="0.3">
      <c r="B16" s="13" t="s">
        <v>54</v>
      </c>
      <c r="C16" s="28">
        <v>-297</v>
      </c>
      <c r="D16" s="29">
        <v>-183</v>
      </c>
    </row>
    <row r="17" spans="2:4" x14ac:dyDescent="0.3">
      <c r="B17" s="13" t="s">
        <v>55</v>
      </c>
      <c r="C17" s="28">
        <v>-799</v>
      </c>
      <c r="D17" s="29">
        <v>-772</v>
      </c>
    </row>
    <row r="18" spans="2:4" x14ac:dyDescent="0.3">
      <c r="B18" s="13" t="s">
        <v>56</v>
      </c>
      <c r="C18" s="28">
        <v>-237</v>
      </c>
      <c r="D18" s="29">
        <v>-24</v>
      </c>
    </row>
    <row r="19" spans="2:4" x14ac:dyDescent="0.3">
      <c r="B19" s="13" t="s">
        <v>57</v>
      </c>
      <c r="C19" s="28">
        <v>-80</v>
      </c>
      <c r="D19" s="29">
        <v>-43</v>
      </c>
    </row>
    <row r="20" spans="2:4" x14ac:dyDescent="0.3">
      <c r="B20" s="13" t="s">
        <v>58</v>
      </c>
      <c r="C20" s="28">
        <v>-85</v>
      </c>
      <c r="D20" s="29">
        <v>-82</v>
      </c>
    </row>
    <row r="21" spans="2:4" x14ac:dyDescent="0.3">
      <c r="B21" s="14" t="s">
        <v>41</v>
      </c>
      <c r="C21" s="28">
        <v>-225</v>
      </c>
      <c r="D21" s="29">
        <v>-672</v>
      </c>
    </row>
    <row r="22" spans="2:4" x14ac:dyDescent="0.3">
      <c r="B22" s="13" t="s">
        <v>59</v>
      </c>
      <c r="C22" s="28">
        <v>-341</v>
      </c>
      <c r="D22" s="29">
        <v>-236</v>
      </c>
    </row>
    <row r="23" spans="2:4" ht="15" thickBot="1" x14ac:dyDescent="0.35">
      <c r="B23" s="12"/>
      <c r="C23" s="27"/>
      <c r="D23" s="30"/>
    </row>
    <row r="24" spans="2:4" ht="15.6" customHeight="1" thickTop="1" thickBot="1" x14ac:dyDescent="0.35">
      <c r="B24" s="12" t="s">
        <v>60</v>
      </c>
      <c r="C24" s="31">
        <v>7161</v>
      </c>
      <c r="D24" s="31">
        <v>5208</v>
      </c>
    </row>
    <row r="25" spans="2:4" ht="15" thickTop="1" x14ac:dyDescent="0.3">
      <c r="B25" s="13"/>
      <c r="C25" s="32"/>
      <c r="D25" s="21"/>
    </row>
    <row r="26" spans="2:4" x14ac:dyDescent="0.3">
      <c r="B26" s="13" t="s">
        <v>61</v>
      </c>
      <c r="C26" s="28">
        <v>319</v>
      </c>
      <c r="D26" s="29">
        <v>247</v>
      </c>
    </row>
    <row r="27" spans="2:4" ht="15" thickBot="1" x14ac:dyDescent="0.35">
      <c r="B27" s="13" t="s">
        <v>62</v>
      </c>
      <c r="C27" s="33">
        <v>-61</v>
      </c>
      <c r="D27" s="34">
        <v>-38</v>
      </c>
    </row>
    <row r="28" spans="2:4" ht="15" thickBot="1" x14ac:dyDescent="0.35">
      <c r="B28" s="12" t="s">
        <v>63</v>
      </c>
      <c r="C28" s="35">
        <v>259</v>
      </c>
      <c r="D28" s="35">
        <v>209</v>
      </c>
    </row>
    <row r="29" spans="2:4" ht="15.6" thickTop="1" thickBot="1" x14ac:dyDescent="0.35">
      <c r="B29" s="12"/>
      <c r="C29" s="36"/>
      <c r="D29" s="20"/>
    </row>
    <row r="30" spans="2:4" ht="15.6" customHeight="1" thickTop="1" thickBot="1" x14ac:dyDescent="0.35">
      <c r="B30" s="12" t="s">
        <v>64</v>
      </c>
      <c r="C30" s="31">
        <v>7420</v>
      </c>
      <c r="D30" s="31">
        <v>5417</v>
      </c>
    </row>
    <row r="31" spans="2:4" ht="15" thickTop="1" x14ac:dyDescent="0.3">
      <c r="B31" s="13"/>
      <c r="C31" s="18"/>
      <c r="D31" s="37"/>
    </row>
    <row r="32" spans="2:4" ht="15" thickBot="1" x14ac:dyDescent="0.35">
      <c r="B32" s="13" t="s">
        <v>65</v>
      </c>
      <c r="C32" s="38">
        <v>-1083</v>
      </c>
      <c r="D32" s="30">
        <v>-953</v>
      </c>
    </row>
    <row r="33" spans="2:4" ht="15.6" customHeight="1" thickTop="1" thickBot="1" x14ac:dyDescent="0.35">
      <c r="B33" s="12" t="s">
        <v>66</v>
      </c>
      <c r="C33" s="31">
        <v>6337</v>
      </c>
      <c r="D33" s="31">
        <v>4464</v>
      </c>
    </row>
    <row r="34" spans="2:4" ht="15" thickTop="1" x14ac:dyDescent="0.3">
      <c r="B34" s="41"/>
      <c r="C34" s="39"/>
      <c r="D34" s="39"/>
    </row>
    <row r="35" spans="2:4" x14ac:dyDescent="0.3">
      <c r="B35" s="13"/>
    </row>
  </sheetData>
  <mergeCells count="2">
    <mergeCell ref="B4:D4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INDEX</vt:lpstr>
      <vt:lpstr>Sit. pozitiei financiare</vt:lpstr>
      <vt:lpstr>Sit. Profit sau Pierdere </vt:lpstr>
      <vt:lpstr>'Sit. Profit sau Pierdere '!_Hlk37078404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Vasilescu</dc:creator>
  <cp:lastModifiedBy>Gabriela Vasilescu</cp:lastModifiedBy>
  <dcterms:created xsi:type="dcterms:W3CDTF">2023-08-11T09:31:15Z</dcterms:created>
  <dcterms:modified xsi:type="dcterms:W3CDTF">2024-02-27T14:49:32Z</dcterms:modified>
</cp:coreProperties>
</file>